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<sst xmlns="http://schemas.openxmlformats.org/spreadsheetml/2006/main" count="28" uniqueCount="24">
  <si>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 xml:space="preserve">COMPARTIMENT CONTRACTARE </t>
  </si>
  <si>
    <t>CAS DAMBOVITA</t>
  </si>
  <si>
    <t>CONTRACT DIALIZA 2020</t>
  </si>
  <si>
    <t>Nr</t>
  </si>
  <si>
    <t>Furnizor</t>
  </si>
  <si>
    <t>Nr.contract</t>
  </si>
  <si>
    <t>Nr bolnavi 2020</t>
  </si>
  <si>
    <t>crt.</t>
  </si>
  <si>
    <t>nr sedinte</t>
  </si>
  <si>
    <t>valoare</t>
  </si>
  <si>
    <t>Spitalul Judetean de Urgenta Targoviste</t>
  </si>
  <si>
    <t>1D/2017</t>
  </si>
  <si>
    <t>hemodializa</t>
  </si>
  <si>
    <t>dializa peritoneala</t>
  </si>
  <si>
    <t>dializa peritoneala automata</t>
  </si>
  <si>
    <t>total</t>
  </si>
  <si>
    <t>Fresenius Nephrocare Romania SRL</t>
  </si>
  <si>
    <t>2D/2017</t>
  </si>
  <si>
    <t>hemodiafiltratre</t>
  </si>
  <si>
    <t>Sc Diasys Medical Srl- hemodializa</t>
  </si>
  <si>
    <t>3D/2017</t>
  </si>
  <si>
    <t>Total general</t>
  </si>
  <si>
    <t>01,01,2020- 30,04,2020</t>
  </si>
  <si>
    <t xml:space="preserve">       ian- aprilie  2020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</si>
</sst>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1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6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2.7109375" style="0" customWidth="1"/>
    <col min="2" max="2" width="5.421875" style="0" customWidth="1"/>
    <col min="3" max="3" width="26.28125" style="0" customWidth="1"/>
    <col min="4" max="4" width="8.8515625" style="0" customWidth="1"/>
    <col min="5" max="5" width="14.57421875" style="0" customWidth="1"/>
    <col min="7" max="7" width="11.421875" style="0" customWidth="1"/>
  </cols>
  <sheetData>
    <row r="4" ht="12.75">
      <c r="C4" t="s">
        <v>0</v>
      </c>
    </row>
    <row r="5" ht="12.75">
      <c r="C5" t="s">
        <v>1</v>
      </c>
    </row>
    <row r="7" ht="12.75">
      <c r="C7" t="s">
        <v>2</v>
      </c>
    </row>
    <row r="8" spans="3:4" ht="12.75">
      <c r="C8" s="1"/>
      <c r="D8" s="1"/>
    </row>
    <row r="9" ht="12.75">
      <c r="C9" t="s">
        <v>22</v>
      </c>
    </row>
    <row r="10" spans="3:6" ht="12.75">
      <c r="C10" s="2" t="s">
        <v>4</v>
      </c>
      <c r="D10" s="2" t="s">
        <v>5</v>
      </c>
      <c r="E10" t="s">
        <v>6</v>
      </c>
      <c r="F10" t="s">
        <v>23</v>
      </c>
    </row>
    <row r="11" spans="2:7" ht="12.75">
      <c r="B11" s="3" t="s">
        <v>3</v>
      </c>
      <c r="C11" s="4"/>
      <c r="D11" s="4"/>
      <c r="E11" s="5"/>
      <c r="F11" s="6" t="s">
        <v>8</v>
      </c>
      <c r="G11" s="6" t="s">
        <v>9</v>
      </c>
    </row>
    <row r="12" spans="2:7" ht="12.75">
      <c r="B12" s="3" t="s">
        <v>7</v>
      </c>
      <c r="C12" s="4" t="s">
        <v>10</v>
      </c>
      <c r="D12" s="4" t="s">
        <v>11</v>
      </c>
      <c r="E12" s="7"/>
      <c r="F12" s="5"/>
      <c r="G12" s="8"/>
    </row>
    <row r="13" spans="2:7" ht="12.75">
      <c r="B13" s="3">
        <v>1</v>
      </c>
      <c r="C13" s="5" t="s">
        <v>12</v>
      </c>
      <c r="D13" s="9"/>
      <c r="E13" s="3">
        <v>36</v>
      </c>
      <c r="F13" s="10">
        <f>1404+468</f>
        <v>1872</v>
      </c>
      <c r="G13" s="10">
        <f>787644+262548</f>
        <v>1050192</v>
      </c>
    </row>
    <row r="14" spans="2:7" ht="12.75">
      <c r="B14" s="3"/>
      <c r="C14" s="7" t="s">
        <v>13</v>
      </c>
      <c r="D14" s="9"/>
      <c r="E14" s="10">
        <v>2</v>
      </c>
      <c r="F14" s="10"/>
      <c r="G14" s="10">
        <f>28992+9664</f>
        <v>38656</v>
      </c>
    </row>
    <row r="15" spans="2:7" ht="12.75">
      <c r="B15" s="3"/>
      <c r="C15" s="4" t="s">
        <v>14</v>
      </c>
      <c r="D15" s="11"/>
      <c r="E15" s="10">
        <v>0</v>
      </c>
      <c r="F15" s="10"/>
      <c r="G15" s="10"/>
    </row>
    <row r="16" spans="2:7" ht="12.75">
      <c r="B16" s="3"/>
      <c r="C16" s="4" t="s">
        <v>15</v>
      </c>
      <c r="D16" s="11"/>
      <c r="E16" s="10"/>
      <c r="F16" s="10"/>
      <c r="G16" s="10">
        <f>G13+G14</f>
        <v>1088848</v>
      </c>
    </row>
    <row r="17" spans="2:7" ht="12.75">
      <c r="B17" s="3"/>
      <c r="C17" s="12" t="s">
        <v>16</v>
      </c>
      <c r="D17" s="13" t="s">
        <v>17</v>
      </c>
      <c r="E17" s="10"/>
      <c r="F17" s="10"/>
      <c r="G17" s="14"/>
    </row>
    <row r="18" spans="2:7" ht="12.75">
      <c r="B18" s="3">
        <v>2</v>
      </c>
      <c r="C18" s="15" t="s">
        <v>12</v>
      </c>
      <c r="D18" s="16"/>
      <c r="E18" s="10">
        <v>185</v>
      </c>
      <c r="F18" s="10">
        <f>7215+2405</f>
        <v>9620</v>
      </c>
      <c r="G18" s="10">
        <f>F18*561</f>
        <v>5396820</v>
      </c>
    </row>
    <row r="19" spans="2:7" ht="12.75">
      <c r="B19" s="3"/>
      <c r="C19" s="7" t="s">
        <v>18</v>
      </c>
      <c r="D19" s="9"/>
      <c r="E19" s="10">
        <v>13</v>
      </c>
      <c r="F19" s="10">
        <f>507+169</f>
        <v>676</v>
      </c>
      <c r="G19" s="10">
        <f>322452+107484</f>
        <v>429936</v>
      </c>
    </row>
    <row r="20" spans="2:7" ht="12.75">
      <c r="B20" s="3"/>
      <c r="C20" s="4" t="s">
        <v>13</v>
      </c>
      <c r="D20" s="11"/>
      <c r="E20" s="10">
        <v>4</v>
      </c>
      <c r="F20" s="10"/>
      <c r="G20" s="10">
        <f>57984+19328</f>
        <v>77312</v>
      </c>
    </row>
    <row r="21" spans="2:7" ht="12.75">
      <c r="B21" s="3"/>
      <c r="C21" s="4" t="s">
        <v>14</v>
      </c>
      <c r="D21" s="11"/>
      <c r="E21" s="10"/>
      <c r="F21" s="10"/>
      <c r="G21" s="10"/>
    </row>
    <row r="22" spans="2:7" ht="12.75">
      <c r="B22" s="3"/>
      <c r="C22" s="4" t="s">
        <v>15</v>
      </c>
      <c r="D22" s="11"/>
      <c r="E22" s="10"/>
      <c r="F22" s="10"/>
      <c r="G22" s="14">
        <f>G18+G19+G20</f>
        <v>5904068</v>
      </c>
    </row>
    <row r="23" spans="2:7" ht="12.75">
      <c r="B23" s="3"/>
      <c r="C23" s="12" t="s">
        <v>19</v>
      </c>
      <c r="D23" s="13" t="s">
        <v>20</v>
      </c>
      <c r="E23" s="10">
        <v>80</v>
      </c>
      <c r="F23" s="10">
        <f>3120+1040</f>
        <v>4160</v>
      </c>
      <c r="G23" s="14">
        <f>F23*561</f>
        <v>2333760</v>
      </c>
    </row>
    <row r="24" spans="2:7" ht="12.75">
      <c r="B24" s="3">
        <v>3</v>
      </c>
      <c r="C24" s="17" t="s">
        <v>21</v>
      </c>
      <c r="D24" s="18"/>
      <c r="E24" s="10"/>
      <c r="F24" s="10">
        <v>12246</v>
      </c>
      <c r="G24" s="14">
        <f>G16+G22+G23</f>
        <v>9326676</v>
      </c>
    </row>
    <row r="25" spans="2:7" ht="12.75">
      <c r="B25" s="3"/>
      <c r="C25" s="19"/>
      <c r="D25" s="19"/>
      <c r="E25" s="10"/>
      <c r="F25" s="14"/>
      <c r="G25" s="14"/>
    </row>
    <row r="26" spans="2:7" ht="12.75">
      <c r="B26" s="3"/>
      <c r="C26" s="19"/>
      <c r="D26" s="19"/>
      <c r="E26" s="10"/>
      <c r="F26" s="14"/>
      <c r="G26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2020-01-13T07:10:55Z</cp:lastPrinted>
  <dcterms:created xsi:type="dcterms:W3CDTF">1996-10-14T23:33:28Z</dcterms:created>
  <dcterms:modified xsi:type="dcterms:W3CDTF">2020-04-15T08:13:49Z</dcterms:modified>
  <cp:category/>
  <cp:version/>
  <cp:contentType/>
  <cp:contentStatus/>
</cp:coreProperties>
</file>